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J:\procurement_baa_rfp\WIP - NOT PUBLIC\20-1351 Payment Processing\Proposals\Indiana Interactive\"/>
    </mc:Choice>
  </mc:AlternateContent>
  <xr:revisionPtr revIDLastSave="0" documentId="8_{756DA8DB-2495-441F-A905-6EDD81292C2E}" xr6:coauthVersionLast="46" xr6:coauthVersionMax="46" xr10:uidLastSave="{00000000-0000-0000-0000-000000000000}"/>
  <bookViews>
    <workbookView xWindow="-120" yWindow="-120" windowWidth="20730" windowHeight="11160" firstSheet="2" activeTab="2"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9" i="3" l="1"/>
  <c r="E58" i="3"/>
  <c r="E60" i="3"/>
  <c r="E56" i="3"/>
  <c r="E24" i="3"/>
  <c r="E33" i="3"/>
  <c r="E51" i="3"/>
  <c r="E50" i="3"/>
  <c r="E49" i="3"/>
  <c r="E52" i="3"/>
  <c r="F31" i="1"/>
  <c r="E43" i="3"/>
  <c r="E42" i="3"/>
  <c r="E41" i="3"/>
  <c r="E35" i="3"/>
  <c r="E34" i="3"/>
  <c r="E36" i="3"/>
  <c r="D31" i="1"/>
  <c r="E27" i="3"/>
  <c r="E26" i="3"/>
  <c r="E28" i="3"/>
  <c r="C31" i="1"/>
  <c r="E25" i="3"/>
  <c r="E12" i="3"/>
  <c r="E13" i="3"/>
  <c r="E14" i="3"/>
  <c r="E15" i="3"/>
  <c r="E16" i="3"/>
  <c r="E17" i="3"/>
  <c r="E20" i="3"/>
  <c r="C27" i="1"/>
  <c r="E18" i="3"/>
  <c r="E19" i="3"/>
  <c r="E48" i="3"/>
  <c r="E40" i="3"/>
  <c r="E32" i="3"/>
  <c r="E11" i="3"/>
  <c r="E10" i="3"/>
  <c r="E9" i="3"/>
  <c r="E44" i="3"/>
  <c r="E31" i="1"/>
</calcChain>
</file>

<file path=xl/sharedStrings.xml><?xml version="1.0" encoding="utf-8"?>
<sst xmlns="http://schemas.openxmlformats.org/spreadsheetml/2006/main" count="129" uniqueCount="84">
  <si>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</si>
  <si>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</si>
  <si>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</si>
  <si>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</si>
  <si>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</si>
  <si>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</si>
  <si>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</si>
  <si>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</si>
  <si>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Indiana Interactive, LLC dba NIC Indiana</t>
  </si>
  <si>
    <t>Address/City/State/Zip Code:</t>
  </si>
  <si>
    <t>151 W. Ohio Street, Suite 100, Indianapolis, IN 46204</t>
  </si>
  <si>
    <t>Telephone #/Fax #/Website:</t>
  </si>
  <si>
    <t>Phone: (317) 233-2010; Fax: (317) 233-2011; Website: https://indianainteractive.org</t>
  </si>
  <si>
    <t>Federal Tax Identification Number:</t>
  </si>
  <si>
    <t>48-1167554</t>
  </si>
  <si>
    <t>State/Country of domicile/incorporation:</t>
  </si>
  <si>
    <t>Indiana</t>
  </si>
  <si>
    <t>Location of firm's headquarters or principal place of business:</t>
  </si>
  <si>
    <t>Name of parent company or holding company (if applicable):</t>
  </si>
  <si>
    <t>NICUSA, Inc.</t>
  </si>
  <si>
    <t>State/Country of domicile/incorporation of company listed in #7:</t>
  </si>
  <si>
    <t>Kansas</t>
  </si>
  <si>
    <t>Address of company listed in #7:</t>
  </si>
  <si>
    <t xml:space="preserve">25501 West Valley Parkway, Suite 300, Olathe, Kansas 66061 </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</si>
  <si>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</si>
  <si>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</si>
  <si>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</si>
  <si>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</si>
  <si>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</si>
  <si>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</si>
  <si>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</si>
  <si>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</si>
  <si>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</si>
  <si>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</si>
  <si>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</si>
  <si>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aFit</t>
  </si>
  <si>
    <t>STLogics</t>
  </si>
  <si>
    <t>D&amp;R</t>
  </si>
  <si>
    <t>CFFI</t>
  </si>
  <si>
    <t>All Things Data</t>
  </si>
  <si>
    <t>Address/Contact Person/Telephone Number/Tax ID Number:</t>
  </si>
  <si>
    <t xml:space="preserve">Julie Phillips
8925 N Meridian Street
Suite 101
Indianapolis IN 46260
Phone: (317) 696-5005
Tax ID: 47-2379762
</t>
  </si>
  <si>
    <t xml:space="preserve">Feroz Syed 
1119 Keystone Way
Suite 301
Carmel, IN 46032
Phone: (703) 474-0743
Tax ID: 20-1830526
</t>
  </si>
  <si>
    <t xml:space="preserve">Dionne Tanzymore
6990 E 86th Street Court
Merrillville, IN 46410
Phone: (219) 525-1980
Tax ID: 47-5330107
</t>
  </si>
  <si>
    <t xml:space="preserve">Jennifer Hathaway
10115 Indian Lake Blvd.
North, Ste #88
Indianapolis, IN 46236
Phone: (317) 313-7948
Tax ID: 45-4054547
</t>
  </si>
  <si>
    <t xml:space="preserve">Montrial Harrell
658 Mikal Lane 
Brownsburg, IN 46112
Phone: (888) 283-4577
Tax ID: 81-0781665
</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</si>
  <si>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</si>
  <si>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</si>
  <si>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</si>
  <si>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Andrew Hoff</t>
  </si>
  <si>
    <t>Title:</t>
  </si>
  <si>
    <t>President / General Manager</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</si>
  <si>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</si>
  <si>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</si>
  <si>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</si>
  <si>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</si>
  <si>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</si>
  <si>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</si>
  <si>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</si>
  <si>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</si>
  <si>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</si>
  <si>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</si>
  <si>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</si>
  <si>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</si>
  <si>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</si>
  <si>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</si>
  <si>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</si>
  <si>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Account Manager</t>
  </si>
  <si>
    <t>Project Manager</t>
  </si>
  <si>
    <t>Customer Service Representative</t>
  </si>
  <si>
    <t>Technical Lead Architect</t>
  </si>
  <si>
    <t>Internal Auditor</t>
  </si>
  <si>
    <t>Finance Administrator</t>
  </si>
  <si>
    <t>TOTAL FTE COUNT</t>
  </si>
  <si>
    <t>SUB CONTRACTOR COMPANY NAME</t>
  </si>
  <si>
    <t>JOB TITLE</t>
  </si>
  <si>
    <t>Example: Developer</t>
  </si>
  <si>
    <t>Business Analyst</t>
  </si>
  <si>
    <t>RadCube</t>
  </si>
  <si>
    <t>Lead Technician - MuleSoft</t>
  </si>
  <si>
    <t>Developer</t>
  </si>
  <si>
    <t>Device Logisticts Consultant</t>
  </si>
  <si>
    <t>Fraud Forensics Specialist</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</si>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</sst>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22" x14ac:knownFonts="1">
    <font>
      <sz val="10"/>
      <name val="Arial"/>
    </font>
    <font>
      <sz val="10"/>
      <name val="Arial"/>
      <family val="2"/>
    </font>
    <font>
      <b/>
      <sz val="10"/>
      <name val="Arial"/>
      <family val="2"/>
    </font>
    <font>
      <b/>
      <u/>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24">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8">
    <xf numFmtId="0" fontId="0" fillId="0" borderId="0" xfId="0"/>
    <xf numFmtId="0" fontId="2" fillId="0" borderId="0" xfId="0" applyFont="1" applyAlignment="1">
      <alignment vertical="top"/>
    </xf>
    <xf numFmtId="0" fontId="2" fillId="0" borderId="1" xfId="0" applyFont="1" applyBorder="1" applyAlignment="1">
      <alignment wrapText="1"/>
    </xf>
    <xf numFmtId="0" fontId="2" fillId="0" borderId="2" xfId="0" applyFont="1" applyBorder="1" applyAlignment="1">
      <alignment wrapText="1"/>
    </xf>
    <xf numFmtId="0" fontId="2" fillId="0" borderId="5" xfId="0" applyFont="1" applyBorder="1" applyAlignment="1">
      <alignment wrapText="1"/>
    </xf>
    <xf numFmtId="0" fontId="3" fillId="0" borderId="5" xfId="0" applyFont="1" applyBorder="1" applyAlignment="1">
      <alignment wrapText="1"/>
    </xf>
    <xf numFmtId="0" fontId="0" fillId="0" borderId="3"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2" xfId="0" applyBorder="1"/>
    <xf numFmtId="0" fontId="0" fillId="0" borderId="5" xfId="0" applyBorder="1"/>
    <xf numFmtId="0" fontId="4" fillId="0" borderId="0" xfId="0" applyFont="1" applyAlignment="1">
      <alignment horizontal="left" vertical="center"/>
    </xf>
    <xf numFmtId="0" fontId="0" fillId="0" borderId="0" xfId="0" applyAlignment="1">
      <alignment vertical="center" wrapText="1"/>
    </xf>
    <xf numFmtId="0" fontId="5" fillId="0" borderId="0" xfId="0" applyFont="1" applyAlignment="1">
      <alignment vertical="center" wrapText="1"/>
    </xf>
    <xf numFmtId="0" fontId="8" fillId="0" borderId="0" xfId="0" applyFont="1" applyAlignment="1">
      <alignment wrapText="1"/>
    </xf>
    <xf numFmtId="0" fontId="9" fillId="0" borderId="6" xfId="0" applyFont="1" applyBorder="1" applyAlignment="1">
      <alignment vertical="center" wrapText="1"/>
    </xf>
    <xf numFmtId="0" fontId="2" fillId="0" borderId="0" xfId="0" applyFont="1" applyAlignment="1">
      <alignment horizontal="center"/>
    </xf>
    <xf numFmtId="0" fontId="6" fillId="0" borderId="0" xfId="0" applyFont="1"/>
    <xf numFmtId="0" fontId="0" fillId="0" borderId="3" xfId="0" applyBorder="1"/>
    <xf numFmtId="0" fontId="7" fillId="0" borderId="3" xfId="0" applyFont="1" applyBorder="1"/>
    <xf numFmtId="0" fontId="2" fillId="2" borderId="3" xfId="0" applyFont="1" applyFill="1" applyBorder="1" applyAlignment="1">
      <alignment horizontal="center"/>
    </xf>
    <xf numFmtId="0" fontId="2" fillId="0" borderId="3" xfId="0" applyFont="1" applyBorder="1" applyAlignment="1">
      <alignment horizontal="right"/>
    </xf>
    <xf numFmtId="0" fontId="20" fillId="0" borderId="3" xfId="0" applyFont="1" applyBorder="1" applyAlignment="1">
      <alignment horizontal="center"/>
    </xf>
    <xf numFmtId="0" fontId="0" fillId="3" borderId="3" xfId="0" applyFill="1" applyBorder="1" applyAlignment="1">
      <alignment horizontal="center"/>
    </xf>
    <xf numFmtId="2" fontId="2" fillId="0" borderId="3" xfId="0" applyNumberFormat="1" applyFont="1" applyBorder="1"/>
    <xf numFmtId="2" fontId="0" fillId="2" borderId="7" xfId="0" applyNumberFormat="1" applyFill="1" applyBorder="1" applyAlignment="1">
      <alignment vertical="top"/>
    </xf>
    <xf numFmtId="2" fontId="0" fillId="2" borderId="8" xfId="0" applyNumberFormat="1" applyFill="1" applyBorder="1" applyAlignment="1">
      <alignment vertical="top"/>
    </xf>
    <xf numFmtId="2" fontId="0" fillId="2" borderId="8" xfId="0" applyNumberFormat="1" applyFill="1" applyBorder="1" applyAlignment="1">
      <alignment vertical="top" wrapText="1"/>
    </xf>
    <xf numFmtId="2" fontId="20" fillId="0" borderId="3" xfId="0" applyNumberFormat="1" applyFont="1" applyBorder="1" applyAlignment="1">
      <alignment horizont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16" fillId="0" borderId="3" xfId="0" applyFont="1" applyBorder="1"/>
    <xf numFmtId="0" fontId="6" fillId="3" borderId="3" xfId="0" applyFont="1" applyFill="1" applyBorder="1"/>
    <xf numFmtId="2" fontId="2" fillId="3" borderId="3" xfId="0" applyNumberFormat="1" applyFont="1" applyFill="1" applyBorder="1" applyAlignment="1">
      <alignment horizontal="center"/>
    </xf>
    <xf numFmtId="0" fontId="21" fillId="0" borderId="3" xfId="0" applyFont="1" applyBorder="1"/>
    <xf numFmtId="9" fontId="20" fillId="0" borderId="3" xfId="2" applyFont="1" applyBorder="1" applyAlignment="1">
      <alignment horizontal="center"/>
    </xf>
    <xf numFmtId="9" fontId="20" fillId="0" borderId="3" xfId="2" applyFont="1" applyFill="1" applyBorder="1" applyAlignment="1">
      <alignment horizontal="center"/>
    </xf>
    <xf numFmtId="10" fontId="0" fillId="3" borderId="3" xfId="0" applyNumberFormat="1" applyFill="1" applyBorder="1" applyAlignment="1">
      <alignment horizontal="center"/>
    </xf>
    <xf numFmtId="0" fontId="0" fillId="0" borderId="2" xfId="0" applyBorder="1" applyAlignment="1">
      <alignment vertical="top" wrapText="1"/>
    </xf>
    <xf numFmtId="0" fontId="0" fillId="0" borderId="11" xfId="0" applyBorder="1" applyAlignment="1">
      <alignment vertical="top" wrapText="1"/>
    </xf>
    <xf numFmtId="2" fontId="0" fillId="2" borderId="20" xfId="0" applyNumberFormat="1" applyFill="1" applyBorder="1" applyAlignment="1">
      <alignment vertical="top"/>
    </xf>
    <xf numFmtId="0" fontId="0" fillId="0" borderId="21" xfId="0" applyBorder="1"/>
    <xf numFmtId="0" fontId="0" fillId="0" borderId="22" xfId="0" applyBorder="1" applyAlignment="1">
      <alignment vertical="top"/>
    </xf>
    <xf numFmtId="0" fontId="1" fillId="0" borderId="10" xfId="0" applyFont="1" applyBorder="1" applyAlignment="1">
      <alignment vertical="top" wrapText="1"/>
    </xf>
    <xf numFmtId="0" fontId="0" fillId="0" borderId="23" xfId="0" applyBorder="1" applyAlignment="1">
      <alignment horizontal="left" vertical="top" wrapText="1"/>
    </xf>
    <xf numFmtId="0" fontId="1" fillId="0" borderId="0" xfId="0" applyFont="1" applyAlignment="1">
      <alignment vertical="top" wrapText="1"/>
    </xf>
    <xf numFmtId="0" fontId="1" fillId="0" borderId="9" xfId="0" applyFont="1" applyBorder="1" applyAlignment="1">
      <alignment vertical="top" wrapText="1"/>
    </xf>
    <xf numFmtId="0" fontId="1" fillId="0" borderId="19" xfId="0" applyFont="1" applyBorder="1" applyAlignment="1">
      <alignment vertical="top"/>
    </xf>
    <xf numFmtId="0" fontId="1" fillId="0" borderId="0" xfId="0" applyFont="1"/>
    <xf numFmtId="0" fontId="1" fillId="3" borderId="3" xfId="0" applyFont="1" applyFill="1" applyBorder="1" applyAlignment="1">
      <alignment horizontal="center"/>
    </xf>
    <xf numFmtId="9" fontId="1" fillId="3" borderId="3" xfId="2" applyFont="1" applyFill="1" applyBorder="1" applyAlignment="1">
      <alignment horizontal="center"/>
    </xf>
    <xf numFmtId="0" fontId="3" fillId="0" borderId="0" xfId="0" applyFont="1" applyAlignment="1">
      <alignment wrapText="1"/>
    </xf>
    <xf numFmtId="0" fontId="3" fillId="0" borderId="1" xfId="0" applyFont="1" applyBorder="1" applyAlignment="1">
      <alignment wrapText="1"/>
    </xf>
    <xf numFmtId="0" fontId="0" fillId="0" borderId="0" xfId="0" applyAlignment="1">
      <alignment wrapText="1"/>
    </xf>
    <xf numFmtId="0" fontId="1" fillId="0" borderId="9" xfId="0" applyFont="1" applyBorder="1" applyAlignment="1">
      <alignment vertical="top"/>
    </xf>
    <xf numFmtId="0" fontId="0" fillId="0" borderId="3" xfId="0" applyBorder="1" applyAlignment="1"/>
    <xf numFmtId="0" fontId="0" fillId="0" borderId="4" xfId="0" applyBorder="1" applyAlignment="1"/>
    <xf numFmtId="0" fontId="1" fillId="0" borderId="3" xfId="0" applyFont="1" applyBorder="1" applyAlignment="1"/>
    <xf numFmtId="15" fontId="0" fillId="0" borderId="8" xfId="0" applyNumberFormat="1" applyBorder="1" applyAlignment="1"/>
    <xf numFmtId="0" fontId="0" fillId="0" borderId="8" xfId="0" applyBorder="1" applyAlignment="1"/>
    <xf numFmtId="0" fontId="0" fillId="0" borderId="7" xfId="0" applyBorder="1" applyAlignment="1"/>
    <xf numFmtId="0" fontId="0" fillId="0" borderId="3" xfId="0" applyBorder="1" applyAlignment="1">
      <alignment vertical="top"/>
    </xf>
    <xf numFmtId="0" fontId="0" fillId="0" borderId="4" xfId="0" applyBorder="1" applyAlignment="1">
      <alignment vertical="top"/>
    </xf>
    <xf numFmtId="6" fontId="1" fillId="0" borderId="8" xfId="1" applyNumberFormat="1" applyFont="1" applyFill="1" applyBorder="1" applyAlignment="1">
      <alignment vertical="top"/>
    </xf>
    <xf numFmtId="44" fontId="0" fillId="0" borderId="8" xfId="1" applyFont="1" applyFill="1" applyBorder="1" applyAlignment="1">
      <alignment vertical="top"/>
    </xf>
    <xf numFmtId="44" fontId="0" fillId="0" borderId="7" xfId="1" applyFont="1" applyFill="1" applyBorder="1" applyAlignment="1">
      <alignment vertical="top"/>
    </xf>
    <xf numFmtId="0" fontId="3" fillId="0" borderId="0" xfId="0" applyFont="1" applyAlignment="1">
      <alignment wrapText="1"/>
    </xf>
    <xf numFmtId="0" fontId="0" fillId="0" borderId="0" xfId="0" applyAlignment="1"/>
    <xf numFmtId="0" fontId="3" fillId="0" borderId="1" xfId="0" applyFont="1" applyBorder="1" applyAlignment="1">
      <alignment wrapText="1"/>
    </xf>
    <xf numFmtId="0" fontId="0" fillId="0" borderId="9" xfId="0" applyBorder="1" applyAlignment="1"/>
    <xf numFmtId="0" fontId="0" fillId="0" borderId="10" xfId="0" applyBorder="1" applyAlignment="1"/>
    <xf numFmtId="0" fontId="1" fillId="0" borderId="3" xfId="0" applyFont="1" applyBorder="1" applyAlignment="1">
      <alignment vertical="top"/>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0" xfId="0" applyAlignment="1">
      <alignment wrapText="1"/>
    </xf>
    <xf numFmtId="0" fontId="1" fillId="0" borderId="9" xfId="0" applyFont="1" applyBorder="1" applyAlignment="1">
      <alignment vertical="top"/>
    </xf>
    <xf numFmtId="0" fontId="0" fillId="0" borderId="9" xfId="0" applyBorder="1" applyAlignment="1">
      <alignment vertical="top"/>
    </xf>
    <xf numFmtId="0" fontId="0" fillId="0" borderId="10" xfId="0" applyBorder="1" applyAlignment="1">
      <alignment vertical="top"/>
    </xf>
    <xf numFmtId="0" fontId="18" fillId="0" borderId="14" xfId="0" applyFont="1" applyBorder="1" applyAlignment="1">
      <alignment horizontal="left" vertical="center" wrapText="1"/>
    </xf>
    <xf numFmtId="0" fontId="18" fillId="0" borderId="6" xfId="0" applyFont="1" applyBorder="1" applyAlignment="1">
      <alignment horizontal="left" vertical="center" wrapText="1"/>
    </xf>
    <xf numFmtId="0" fontId="18" fillId="0" borderId="15" xfId="0"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142875</xdr:rowOff>
    </xdr:from>
    <xdr:to>
      <xdr:col>1</xdr:col>
      <xdr:colOff>1095375</xdr:colOff>
      <xdr:row>4</xdr:row>
      <xdr:rowOff>0</xdr:rowOff>
    </xdr:to>
    <xdr:pic>
      <xdr:nvPicPr>
        <xdr:cNvPr id="1104" name="Picture 1" descr="SEAL31">
          <a:extLst>
            <a:ext uri="{FF2B5EF4-FFF2-40B4-BE49-F238E27FC236}">
              <a16:creationId xmlns:a16="http://schemas.microsoft.com/office/drawing/2014/main" id="{196A7746-D3AB-4BB0-8E39-E073C5F0EF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42875"/>
          <a:ext cx="11334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1214438</xdr:colOff>
      <xdr:row>1</xdr:row>
      <xdr:rowOff>0</xdr:rowOff>
    </xdr:from>
    <xdr:to>
      <xdr:col>4</xdr:col>
      <xdr:colOff>1214438</xdr:colOff>
      <xdr:row>5</xdr:row>
      <xdr:rowOff>0</xdr:rowOff>
    </xdr:to>
    <xdr:sp macro="" textlink="">
      <xdr:nvSpPr>
        <xdr:cNvPr id="1026" name="Text Box 2">
          <a:extLst>
            <a:ext uri="{FF2B5EF4-FFF2-40B4-BE49-F238E27FC236}">
              <a16:creationId xmlns:a16="http://schemas.microsoft.com/office/drawing/2014/main" id="{EEE68CD2-9B39-4D47-845C-97E9B46B5127}"/>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47625</xdr:colOff>
      <xdr:row>33</xdr:row>
      <xdr:rowOff>66675</xdr:rowOff>
    </xdr:from>
    <xdr:to>
      <xdr:col>2</xdr:col>
      <xdr:colOff>1343025</xdr:colOff>
      <xdr:row>34</xdr:row>
      <xdr:rowOff>0</xdr:rowOff>
    </xdr:to>
    <xdr:pic>
      <xdr:nvPicPr>
        <xdr:cNvPr id="1106" name="Picture 2">
          <a:extLst>
            <a:ext uri="{FF2B5EF4-FFF2-40B4-BE49-F238E27FC236}">
              <a16:creationId xmlns:a16="http://schemas.microsoft.com/office/drawing/2014/main" id="{7A2EE662-1368-4F9E-B5B3-0F5848C6B3A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9775" y="12468225"/>
          <a:ext cx="129540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13" customWidth="1"/>
  </cols>
  <sheetData>
    <row r="1" spans="1:1" ht="15" x14ac:dyDescent="0.2">
      <c r="A1" s="16" t="s">
        <v>0</v>
      </c>
    </row>
    <row r="2" spans="1:1" ht="19.5" customHeight="1" x14ac:dyDescent="0.2">
      <c r="A2" s="15" t="s">
        <v>1</v>
      </c>
    </row>
    <row r="3" spans="1:1" ht="84" customHeight="1" x14ac:dyDescent="0.2">
      <c r="A3" s="46" t="s">
        <v>2</v>
      </c>
    </row>
    <row r="4" spans="1:1" ht="57.75" customHeight="1" x14ac:dyDescent="0.2">
      <c r="A4" s="46" t="s">
        <v>3</v>
      </c>
    </row>
    <row r="5" spans="1:1" ht="81" customHeight="1" x14ac:dyDescent="0.2">
      <c r="A5" s="46" t="s">
        <v>4</v>
      </c>
    </row>
    <row r="6" spans="1:1" ht="127.5" x14ac:dyDescent="0.2">
      <c r="A6" s="14" t="s">
        <v>5</v>
      </c>
    </row>
    <row r="7" spans="1:1" x14ac:dyDescent="0.2">
      <c r="A7" s="14"/>
    </row>
  </sheetData>
  <phoneticPr fontId="0" type="noConversion"/>
  <pageMargins left="0.75" right="0.75" top="1" bottom="1" header="0.5" footer="0.5"/>
  <pageSetup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39"/>
  <sheetViews>
    <sheetView topLeftCell="A20" workbookViewId="0">
      <selection activeCell="G31" sqref="G31"/>
    </sheetView>
  </sheetViews>
  <sheetFormatPr defaultRowHeight="12.75" x14ac:dyDescent="0.2"/>
  <cols>
    <col min="1" max="1" width="3.140625" customWidth="1"/>
    <col min="2" max="2" width="26.28515625" bestFit="1" customWidth="1"/>
    <col min="3" max="3" width="23.85546875" customWidth="1"/>
    <col min="4" max="4" width="22.140625" customWidth="1"/>
    <col min="5" max="5" width="22.7109375" customWidth="1"/>
    <col min="6" max="6" width="23" customWidth="1"/>
    <col min="7" max="7" width="19.42578125" customWidth="1"/>
  </cols>
  <sheetData>
    <row r="6" spans="1:6" ht="26.25" customHeight="1" x14ac:dyDescent="0.2">
      <c r="A6" s="76" t="s">
        <v>6</v>
      </c>
      <c r="B6" s="76"/>
      <c r="C6" s="76"/>
      <c r="D6" s="76"/>
      <c r="E6" s="76"/>
      <c r="F6" s="76"/>
    </row>
    <row r="7" spans="1:6" ht="13.5" thickBot="1" x14ac:dyDescent="0.25">
      <c r="A7" s="68"/>
      <c r="B7" s="68"/>
      <c r="C7" s="68"/>
      <c r="D7" s="68"/>
      <c r="E7" s="68"/>
      <c r="F7" s="68"/>
    </row>
    <row r="8" spans="1:6" x14ac:dyDescent="0.2">
      <c r="A8" s="1">
        <v>1</v>
      </c>
      <c r="B8" s="2" t="s">
        <v>7</v>
      </c>
      <c r="C8" s="77" t="s">
        <v>8</v>
      </c>
      <c r="D8" s="78"/>
      <c r="E8" s="78"/>
      <c r="F8" s="79"/>
    </row>
    <row r="9" spans="1:6" ht="12.75" customHeight="1" x14ac:dyDescent="0.2">
      <c r="A9" s="1">
        <v>2</v>
      </c>
      <c r="B9" s="3" t="s">
        <v>9</v>
      </c>
      <c r="C9" s="72" t="s">
        <v>10</v>
      </c>
      <c r="D9" s="62"/>
      <c r="E9" s="62"/>
      <c r="F9" s="63"/>
    </row>
    <row r="10" spans="1:6" ht="12.75" customHeight="1" x14ac:dyDescent="0.2">
      <c r="A10" s="1">
        <v>3</v>
      </c>
      <c r="B10" s="3" t="s">
        <v>11</v>
      </c>
      <c r="C10" s="72" t="s">
        <v>12</v>
      </c>
      <c r="D10" s="62"/>
      <c r="E10" s="62"/>
      <c r="F10" s="63"/>
    </row>
    <row r="11" spans="1:6" ht="25.5" x14ac:dyDescent="0.2">
      <c r="A11" s="1">
        <v>4</v>
      </c>
      <c r="B11" s="3" t="s">
        <v>13</v>
      </c>
      <c r="C11" s="73" t="s">
        <v>14</v>
      </c>
      <c r="D11" s="74"/>
      <c r="E11" s="74"/>
      <c r="F11" s="75"/>
    </row>
    <row r="12" spans="1:6" ht="25.5" x14ac:dyDescent="0.2">
      <c r="A12" s="1">
        <v>5</v>
      </c>
      <c r="B12" s="3" t="s">
        <v>15</v>
      </c>
      <c r="C12" s="72" t="s">
        <v>16</v>
      </c>
      <c r="D12" s="62"/>
      <c r="E12" s="62"/>
      <c r="F12" s="63"/>
    </row>
    <row r="13" spans="1:6" ht="38.25" x14ac:dyDescent="0.2">
      <c r="A13" s="1">
        <v>6</v>
      </c>
      <c r="B13" s="3" t="s">
        <v>17</v>
      </c>
      <c r="C13" s="72" t="s">
        <v>10</v>
      </c>
      <c r="D13" s="62"/>
      <c r="E13" s="62"/>
      <c r="F13" s="63"/>
    </row>
    <row r="14" spans="1:6" ht="38.25" x14ac:dyDescent="0.2">
      <c r="A14" s="1">
        <v>7</v>
      </c>
      <c r="B14" s="3" t="s">
        <v>18</v>
      </c>
      <c r="C14" s="72" t="s">
        <v>19</v>
      </c>
      <c r="D14" s="62"/>
      <c r="E14" s="62"/>
      <c r="F14" s="63"/>
    </row>
    <row r="15" spans="1:6" ht="38.25" x14ac:dyDescent="0.2">
      <c r="A15" s="1">
        <v>8</v>
      </c>
      <c r="B15" s="3" t="s">
        <v>20</v>
      </c>
      <c r="C15" s="72" t="s">
        <v>21</v>
      </c>
      <c r="D15" s="62"/>
      <c r="E15" s="62"/>
      <c r="F15" s="63"/>
    </row>
    <row r="16" spans="1:6" ht="25.5" x14ac:dyDescent="0.2">
      <c r="A16" s="1">
        <v>9</v>
      </c>
      <c r="B16" s="3" t="s">
        <v>22</v>
      </c>
      <c r="C16" s="72" t="s">
        <v>23</v>
      </c>
      <c r="D16" s="62"/>
      <c r="E16" s="62"/>
      <c r="F16" s="63"/>
    </row>
    <row r="17" spans="1:7" ht="38.25" x14ac:dyDescent="0.2">
      <c r="A17" s="1">
        <v>10</v>
      </c>
      <c r="B17" s="3" t="s">
        <v>24</v>
      </c>
      <c r="C17" s="62">
        <v>395010</v>
      </c>
      <c r="D17" s="62"/>
      <c r="E17" s="62"/>
      <c r="F17" s="63"/>
    </row>
    <row r="18" spans="1:7" ht="25.5" x14ac:dyDescent="0.2">
      <c r="A18" s="1">
        <v>11</v>
      </c>
      <c r="B18" s="3" t="s">
        <v>25</v>
      </c>
      <c r="C18" s="62">
        <v>6453708</v>
      </c>
      <c r="D18" s="62"/>
      <c r="E18" s="62"/>
      <c r="F18" s="63"/>
    </row>
    <row r="19" spans="1:7" ht="51" x14ac:dyDescent="0.2">
      <c r="A19" s="1">
        <v>12</v>
      </c>
      <c r="B19" s="3" t="s">
        <v>26</v>
      </c>
      <c r="C19" s="62">
        <v>46</v>
      </c>
      <c r="D19" s="62"/>
      <c r="E19" s="62"/>
      <c r="F19" s="63"/>
    </row>
    <row r="20" spans="1:7" ht="51" x14ac:dyDescent="0.2">
      <c r="A20" s="1">
        <v>13</v>
      </c>
      <c r="B20" s="3" t="s">
        <v>27</v>
      </c>
      <c r="C20" s="62">
        <v>48</v>
      </c>
      <c r="D20" s="62"/>
      <c r="E20" s="62"/>
      <c r="F20" s="63"/>
    </row>
    <row r="21" spans="1:7" ht="63.75" x14ac:dyDescent="0.2">
      <c r="A21" s="1">
        <v>14</v>
      </c>
      <c r="B21" s="3" t="s">
        <v>28</v>
      </c>
      <c r="C21" s="62">
        <v>3664605.5899999989</v>
      </c>
      <c r="D21" s="62"/>
      <c r="E21" s="62"/>
      <c r="F21" s="63"/>
    </row>
    <row r="22" spans="1:7" ht="63.75" x14ac:dyDescent="0.2">
      <c r="A22" s="1">
        <v>15</v>
      </c>
      <c r="B22" s="3" t="s">
        <v>29</v>
      </c>
      <c r="C22" s="62">
        <v>3792492.0599999991</v>
      </c>
      <c r="D22" s="62"/>
      <c r="E22" s="62"/>
      <c r="F22" s="63"/>
      <c r="G22" s="12"/>
    </row>
    <row r="23" spans="1:7" ht="39" thickBot="1" x14ac:dyDescent="0.25">
      <c r="A23" s="1">
        <v>16</v>
      </c>
      <c r="B23" s="4" t="s">
        <v>30</v>
      </c>
      <c r="C23" s="64">
        <v>43848000</v>
      </c>
      <c r="D23" s="65"/>
      <c r="E23" s="65"/>
      <c r="F23" s="66"/>
    </row>
    <row r="24" spans="1:7" x14ac:dyDescent="0.2">
      <c r="A24" s="1"/>
      <c r="B24" s="52"/>
    </row>
    <row r="25" spans="1:7" ht="28.5" customHeight="1" thickBot="1" x14ac:dyDescent="0.25">
      <c r="A25" s="1"/>
      <c r="B25" s="67" t="s">
        <v>31</v>
      </c>
      <c r="C25" s="68"/>
    </row>
    <row r="26" spans="1:7" ht="25.5" x14ac:dyDescent="0.2">
      <c r="A26" s="1">
        <v>17</v>
      </c>
      <c r="B26" s="53" t="s">
        <v>32</v>
      </c>
      <c r="C26" s="44" t="s">
        <v>8</v>
      </c>
    </row>
    <row r="27" spans="1:7" ht="64.5" thickBot="1" x14ac:dyDescent="0.25">
      <c r="A27" s="1">
        <v>18</v>
      </c>
      <c r="B27" s="5" t="s">
        <v>33</v>
      </c>
      <c r="C27" s="26">
        <f>'FTE Details'!E20</f>
        <v>4.75</v>
      </c>
    </row>
    <row r="28" spans="1:7" x14ac:dyDescent="0.2">
      <c r="A28" s="1"/>
      <c r="B28" s="54"/>
    </row>
    <row r="29" spans="1:7" ht="25.5" x14ac:dyDescent="0.2">
      <c r="A29" s="1">
        <v>19</v>
      </c>
      <c r="B29" s="53" t="s">
        <v>34</v>
      </c>
      <c r="C29" s="55" t="s">
        <v>35</v>
      </c>
      <c r="D29" s="47" t="s">
        <v>36</v>
      </c>
      <c r="E29" s="55" t="s">
        <v>37</v>
      </c>
      <c r="F29" s="48" t="s">
        <v>38</v>
      </c>
      <c r="G29" s="43" t="s">
        <v>39</v>
      </c>
    </row>
    <row r="30" spans="1:7" ht="89.25" x14ac:dyDescent="0.2">
      <c r="A30" s="1">
        <v>20</v>
      </c>
      <c r="B30" s="39" t="s">
        <v>40</v>
      </c>
      <c r="C30" s="6" t="s">
        <v>41</v>
      </c>
      <c r="D30" s="6" t="s">
        <v>42</v>
      </c>
      <c r="E30" s="6" t="s">
        <v>43</v>
      </c>
      <c r="F30" s="40" t="s">
        <v>44</v>
      </c>
      <c r="G30" s="45" t="s">
        <v>45</v>
      </c>
    </row>
    <row r="31" spans="1:7" ht="63.75" x14ac:dyDescent="0.2">
      <c r="A31" s="1">
        <v>21</v>
      </c>
      <c r="B31" s="5" t="s">
        <v>33</v>
      </c>
      <c r="C31" s="27">
        <f>'FTE Details'!E28</f>
        <v>4</v>
      </c>
      <c r="D31" s="28">
        <f>'FTE Details'!E36</f>
        <v>3</v>
      </c>
      <c r="E31" s="27">
        <f>'FTE Details'!E44</f>
        <v>0.25</v>
      </c>
      <c r="F31" s="41">
        <f>'FTE Details'!E52</f>
        <v>0.5</v>
      </c>
      <c r="G31" s="41">
        <v>0</v>
      </c>
    </row>
    <row r="32" spans="1:7" x14ac:dyDescent="0.2">
      <c r="A32" s="1"/>
      <c r="B32" s="52"/>
      <c r="C32" s="7"/>
      <c r="D32" s="8"/>
      <c r="E32" s="7"/>
      <c r="F32" s="7"/>
    </row>
    <row r="33" spans="1:8" ht="24.75" customHeight="1" x14ac:dyDescent="0.2">
      <c r="A33" s="1">
        <v>22</v>
      </c>
      <c r="B33" s="69" t="s">
        <v>46</v>
      </c>
      <c r="C33" s="70"/>
      <c r="D33" s="70"/>
      <c r="E33" s="70"/>
      <c r="F33" s="71"/>
      <c r="H33" s="42"/>
    </row>
    <row r="34" spans="1:8" ht="63" customHeight="1" x14ac:dyDescent="0.2">
      <c r="A34" s="9"/>
      <c r="B34" s="10" t="s">
        <v>47</v>
      </c>
      <c r="C34" s="56"/>
      <c r="D34" s="56"/>
      <c r="E34" s="56"/>
      <c r="F34" s="57"/>
    </row>
    <row r="35" spans="1:8" x14ac:dyDescent="0.2">
      <c r="A35" s="9"/>
      <c r="B35" s="10" t="s">
        <v>48</v>
      </c>
      <c r="C35" s="58" t="s">
        <v>49</v>
      </c>
      <c r="D35" s="56"/>
      <c r="E35" s="56"/>
      <c r="F35" s="57"/>
    </row>
    <row r="36" spans="1:8" x14ac:dyDescent="0.2">
      <c r="A36" s="9"/>
      <c r="B36" s="10" t="s">
        <v>50</v>
      </c>
      <c r="C36" s="58" t="s">
        <v>51</v>
      </c>
      <c r="D36" s="56"/>
      <c r="E36" s="56"/>
      <c r="F36" s="57"/>
    </row>
    <row r="37" spans="1:8" ht="13.5" thickBot="1" x14ac:dyDescent="0.25">
      <c r="A37" s="9"/>
      <c r="B37" s="11" t="s">
        <v>52</v>
      </c>
      <c r="C37" s="59">
        <v>44335</v>
      </c>
      <c r="D37" s="60"/>
      <c r="E37" s="60"/>
      <c r="F37" s="61"/>
    </row>
    <row r="38" spans="1:8" x14ac:dyDescent="0.2">
      <c r="A38" s="9"/>
    </row>
    <row r="39" spans="1:8" x14ac:dyDescent="0.2">
      <c r="A39" s="9"/>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61"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0"/>
  <sheetViews>
    <sheetView showGridLines="0" tabSelected="1" workbookViewId="0">
      <selection activeCell="B58" sqref="B58"/>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83" t="s">
        <v>53</v>
      </c>
      <c r="B1" s="83"/>
      <c r="C1" s="83"/>
      <c r="D1" s="83"/>
      <c r="E1" s="84"/>
    </row>
    <row r="2" spans="1:5" ht="132.75" customHeight="1" x14ac:dyDescent="0.2">
      <c r="A2" s="85" t="s">
        <v>54</v>
      </c>
      <c r="B2" s="86"/>
      <c r="C2" s="86"/>
      <c r="D2" s="86"/>
      <c r="E2" s="87"/>
    </row>
    <row r="3" spans="1:5" ht="63.75" customHeight="1" x14ac:dyDescent="0.2">
      <c r="A3" s="80" t="s">
        <v>55</v>
      </c>
      <c r="B3" s="81"/>
      <c r="C3" s="81"/>
      <c r="D3" s="81"/>
      <c r="E3" s="82"/>
    </row>
    <row r="5" spans="1:5" ht="15" x14ac:dyDescent="0.25">
      <c r="A5" s="32" t="s">
        <v>56</v>
      </c>
      <c r="B5" s="35">
        <v>48</v>
      </c>
      <c r="C5" s="49" t="s">
        <v>57</v>
      </c>
    </row>
    <row r="7" spans="1:5" x14ac:dyDescent="0.2">
      <c r="A7" s="20" t="s">
        <v>58</v>
      </c>
      <c r="B7" s="20"/>
      <c r="C7" s="20"/>
      <c r="D7" s="20"/>
      <c r="E7" s="19"/>
    </row>
    <row r="8" spans="1:5" s="17" customFormat="1" ht="25.5" x14ac:dyDescent="0.2">
      <c r="A8" s="30" t="s">
        <v>59</v>
      </c>
      <c r="B8" s="31" t="s">
        <v>60</v>
      </c>
      <c r="C8" s="31" t="s">
        <v>61</v>
      </c>
      <c r="D8" s="31" t="s">
        <v>62</v>
      </c>
      <c r="E8" s="30" t="s">
        <v>63</v>
      </c>
    </row>
    <row r="9" spans="1:5" s="18" customFormat="1" x14ac:dyDescent="0.2">
      <c r="A9" s="23" t="s">
        <v>64</v>
      </c>
      <c r="B9" s="23">
        <v>5</v>
      </c>
      <c r="C9" s="23">
        <v>24</v>
      </c>
      <c r="D9" s="36">
        <v>1</v>
      </c>
      <c r="E9" s="29">
        <f>(B9*C9*D9)/$B$5</f>
        <v>2.5</v>
      </c>
    </row>
    <row r="10" spans="1:5" x14ac:dyDescent="0.2">
      <c r="A10" s="23" t="s">
        <v>65</v>
      </c>
      <c r="B10" s="23">
        <v>3</v>
      </c>
      <c r="C10" s="23">
        <v>24</v>
      </c>
      <c r="D10" s="37">
        <v>0.5</v>
      </c>
      <c r="E10" s="29">
        <f>(B10*C10*D10)/$B$5</f>
        <v>0.75</v>
      </c>
    </row>
    <row r="11" spans="1:5" x14ac:dyDescent="0.2">
      <c r="A11" s="23" t="s">
        <v>66</v>
      </c>
      <c r="B11" s="23">
        <v>2</v>
      </c>
      <c r="C11" s="23">
        <v>6</v>
      </c>
      <c r="D11" s="37">
        <v>1</v>
      </c>
      <c r="E11" s="29">
        <f>(B11*C11*D11)/$B$5</f>
        <v>0.25</v>
      </c>
    </row>
    <row r="12" spans="1:5" x14ac:dyDescent="0.2">
      <c r="A12" s="50" t="s">
        <v>67</v>
      </c>
      <c r="B12" s="24">
        <v>1</v>
      </c>
      <c r="C12" s="24">
        <v>48</v>
      </c>
      <c r="D12" s="38">
        <v>1</v>
      </c>
      <c r="E12" s="34">
        <f>(B12*C12*D12)/$B$5</f>
        <v>1</v>
      </c>
    </row>
    <row r="13" spans="1:5" x14ac:dyDescent="0.2">
      <c r="A13" s="50" t="s">
        <v>68</v>
      </c>
      <c r="B13" s="24">
        <v>1</v>
      </c>
      <c r="C13" s="24">
        <v>48</v>
      </c>
      <c r="D13" s="38">
        <v>1</v>
      </c>
      <c r="E13" s="34">
        <f t="shared" ref="E13:E19" si="0">(B13*C13*D13)/$B$5</f>
        <v>1</v>
      </c>
    </row>
    <row r="14" spans="1:5" x14ac:dyDescent="0.2">
      <c r="A14" s="50" t="s">
        <v>69</v>
      </c>
      <c r="B14" s="24">
        <v>1</v>
      </c>
      <c r="C14" s="24">
        <v>48</v>
      </c>
      <c r="D14" s="38">
        <v>1</v>
      </c>
      <c r="E14" s="34">
        <f t="shared" si="0"/>
        <v>1</v>
      </c>
    </row>
    <row r="15" spans="1:5" x14ac:dyDescent="0.2">
      <c r="A15" s="50" t="s">
        <v>70</v>
      </c>
      <c r="B15" s="24">
        <v>1</v>
      </c>
      <c r="C15" s="24">
        <v>48</v>
      </c>
      <c r="D15" s="38">
        <v>1</v>
      </c>
      <c r="E15" s="34">
        <f t="shared" si="0"/>
        <v>1</v>
      </c>
    </row>
    <row r="16" spans="1:5" x14ac:dyDescent="0.2">
      <c r="A16" s="50" t="s">
        <v>71</v>
      </c>
      <c r="B16" s="24">
        <v>1</v>
      </c>
      <c r="C16" s="24">
        <v>48</v>
      </c>
      <c r="D16" s="38">
        <v>0.25</v>
      </c>
      <c r="E16" s="34">
        <f t="shared" si="0"/>
        <v>0.25</v>
      </c>
    </row>
    <row r="17" spans="1:5" x14ac:dyDescent="0.2">
      <c r="A17" s="24" t="s">
        <v>72</v>
      </c>
      <c r="B17" s="24">
        <v>1</v>
      </c>
      <c r="C17" s="24">
        <v>48</v>
      </c>
      <c r="D17" s="38">
        <v>0.5</v>
      </c>
      <c r="E17" s="34">
        <f t="shared" si="0"/>
        <v>0.5</v>
      </c>
    </row>
    <row r="18" spans="1:5" x14ac:dyDescent="0.2">
      <c r="A18" s="24"/>
      <c r="B18" s="24"/>
      <c r="C18" s="24"/>
      <c r="D18" s="38"/>
      <c r="E18" s="34">
        <f t="shared" si="0"/>
        <v>0</v>
      </c>
    </row>
    <row r="19" spans="1:5" x14ac:dyDescent="0.2">
      <c r="A19" s="24"/>
      <c r="B19" s="24"/>
      <c r="C19" s="24"/>
      <c r="D19" s="38"/>
      <c r="E19" s="34">
        <f t="shared" si="0"/>
        <v>0</v>
      </c>
    </row>
    <row r="20" spans="1:5" s="9" customFormat="1" x14ac:dyDescent="0.2">
      <c r="A20" s="22" t="s">
        <v>73</v>
      </c>
      <c r="B20" s="22"/>
      <c r="C20" s="22"/>
      <c r="D20" s="22"/>
      <c r="E20" s="25">
        <f>SUM(E12:E19)</f>
        <v>4.75</v>
      </c>
    </row>
    <row r="22" spans="1:5" x14ac:dyDescent="0.2">
      <c r="A22" s="20" t="s">
        <v>74</v>
      </c>
      <c r="B22" s="20"/>
      <c r="C22" s="20"/>
      <c r="D22" s="20"/>
      <c r="E22" s="33" t="s">
        <v>35</v>
      </c>
    </row>
    <row r="23" spans="1:5" ht="25.5" x14ac:dyDescent="0.2">
      <c r="A23" s="30" t="s">
        <v>75</v>
      </c>
      <c r="B23" s="31" t="s">
        <v>60</v>
      </c>
      <c r="C23" s="31" t="s">
        <v>61</v>
      </c>
      <c r="D23" s="31" t="s">
        <v>62</v>
      </c>
      <c r="E23" s="30" t="s">
        <v>63</v>
      </c>
    </row>
    <row r="24" spans="1:5" x14ac:dyDescent="0.2">
      <c r="A24" s="23" t="s">
        <v>76</v>
      </c>
      <c r="B24" s="23">
        <v>2</v>
      </c>
      <c r="C24" s="23">
        <v>6</v>
      </c>
      <c r="D24" s="37">
        <v>1</v>
      </c>
      <c r="E24" s="29">
        <f>(B24*C24*D24)/$B$5</f>
        <v>0.25</v>
      </c>
    </row>
    <row r="25" spans="1:5" x14ac:dyDescent="0.2">
      <c r="A25" s="50" t="s">
        <v>68</v>
      </c>
      <c r="B25" s="24">
        <v>2</v>
      </c>
      <c r="C25" s="24">
        <v>48</v>
      </c>
      <c r="D25" s="51">
        <v>1</v>
      </c>
      <c r="E25" s="34">
        <f>(B25*C25*D25)/$B$5</f>
        <v>2</v>
      </c>
    </row>
    <row r="26" spans="1:5" x14ac:dyDescent="0.2">
      <c r="A26" s="50" t="s">
        <v>77</v>
      </c>
      <c r="B26" s="24">
        <v>2</v>
      </c>
      <c r="C26" s="24">
        <v>48</v>
      </c>
      <c r="D26" s="51">
        <v>1</v>
      </c>
      <c r="E26" s="34">
        <f>(B26*C26*D26)/$B$5</f>
        <v>2</v>
      </c>
    </row>
    <row r="27" spans="1:5" x14ac:dyDescent="0.2">
      <c r="A27" s="24"/>
      <c r="B27" s="24"/>
      <c r="C27" s="24"/>
      <c r="D27" s="51"/>
      <c r="E27" s="34">
        <f>(B27*C27*D27)/$B$5</f>
        <v>0</v>
      </c>
    </row>
    <row r="28" spans="1:5" s="9" customFormat="1" x14ac:dyDescent="0.2">
      <c r="A28" s="22" t="s">
        <v>73</v>
      </c>
      <c r="B28" s="22"/>
      <c r="C28" s="22"/>
      <c r="D28" s="22"/>
      <c r="E28" s="25">
        <f>SUM(E25:E27)</f>
        <v>4</v>
      </c>
    </row>
    <row r="30" spans="1:5" x14ac:dyDescent="0.2">
      <c r="A30" s="20" t="s">
        <v>74</v>
      </c>
      <c r="B30" s="20"/>
      <c r="C30" s="20"/>
      <c r="D30" s="20"/>
      <c r="E30" s="33" t="s">
        <v>78</v>
      </c>
    </row>
    <row r="31" spans="1:5" ht="25.5" x14ac:dyDescent="0.2">
      <c r="A31" s="21" t="s">
        <v>75</v>
      </c>
      <c r="B31" s="31" t="s">
        <v>60</v>
      </c>
      <c r="C31" s="31" t="s">
        <v>61</v>
      </c>
      <c r="D31" s="31" t="s">
        <v>62</v>
      </c>
      <c r="E31" s="21" t="s">
        <v>63</v>
      </c>
    </row>
    <row r="32" spans="1:5" x14ac:dyDescent="0.2">
      <c r="A32" s="23" t="s">
        <v>76</v>
      </c>
      <c r="B32" s="23">
        <v>2</v>
      </c>
      <c r="C32" s="23">
        <v>6</v>
      </c>
      <c r="D32" s="37">
        <v>1</v>
      </c>
      <c r="E32" s="29">
        <f>(B32*C32*D32)/$B$5</f>
        <v>0.25</v>
      </c>
    </row>
    <row r="33" spans="1:5" x14ac:dyDescent="0.2">
      <c r="A33" s="50" t="s">
        <v>79</v>
      </c>
      <c r="B33" s="24">
        <v>1</v>
      </c>
      <c r="C33" s="24">
        <v>48</v>
      </c>
      <c r="D33" s="51">
        <v>1</v>
      </c>
      <c r="E33" s="34">
        <f>(B33*C33*D33)/$B$5</f>
        <v>1</v>
      </c>
    </row>
    <row r="34" spans="1:5" x14ac:dyDescent="0.2">
      <c r="A34" s="24" t="s">
        <v>80</v>
      </c>
      <c r="B34" s="24">
        <v>2</v>
      </c>
      <c r="C34" s="24">
        <v>48</v>
      </c>
      <c r="D34" s="51">
        <v>1</v>
      </c>
      <c r="E34" s="34">
        <f>(B34*C34*D34)/$B$5</f>
        <v>2</v>
      </c>
    </row>
    <row r="35" spans="1:5" x14ac:dyDescent="0.2">
      <c r="A35" s="24"/>
      <c r="B35" s="24"/>
      <c r="C35" s="24"/>
      <c r="D35" s="51"/>
      <c r="E35" s="34">
        <f>(B35*C35*D35)/$B$5</f>
        <v>0</v>
      </c>
    </row>
    <row r="36" spans="1:5" s="9" customFormat="1" x14ac:dyDescent="0.2">
      <c r="A36" s="22" t="s">
        <v>73</v>
      </c>
      <c r="B36" s="22"/>
      <c r="C36" s="22"/>
      <c r="D36" s="22"/>
      <c r="E36" s="25">
        <f>SUM(E33:E35)</f>
        <v>3</v>
      </c>
    </row>
    <row r="38" spans="1:5" x14ac:dyDescent="0.2">
      <c r="A38" s="20" t="s">
        <v>74</v>
      </c>
      <c r="B38" s="20"/>
      <c r="C38" s="20"/>
      <c r="D38" s="20"/>
      <c r="E38" s="33" t="s">
        <v>37</v>
      </c>
    </row>
    <row r="39" spans="1:5" ht="25.5" x14ac:dyDescent="0.2">
      <c r="A39" s="21" t="s">
        <v>75</v>
      </c>
      <c r="B39" s="31" t="s">
        <v>60</v>
      </c>
      <c r="C39" s="31" t="s">
        <v>61</v>
      </c>
      <c r="D39" s="31" t="s">
        <v>62</v>
      </c>
      <c r="E39" s="21" t="s">
        <v>63</v>
      </c>
    </row>
    <row r="40" spans="1:5" x14ac:dyDescent="0.2">
      <c r="A40" s="23" t="s">
        <v>76</v>
      </c>
      <c r="B40" s="23">
        <v>2</v>
      </c>
      <c r="C40" s="23">
        <v>6</v>
      </c>
      <c r="D40" s="37">
        <v>1</v>
      </c>
      <c r="E40" s="29">
        <f>(B40*C40*D40)/$B$5</f>
        <v>0.25</v>
      </c>
    </row>
    <row r="41" spans="1:5" x14ac:dyDescent="0.2">
      <c r="A41" s="50" t="s">
        <v>81</v>
      </c>
      <c r="B41" s="24">
        <v>1</v>
      </c>
      <c r="C41" s="24">
        <v>48</v>
      </c>
      <c r="D41" s="51">
        <v>0.25</v>
      </c>
      <c r="E41" s="34">
        <f>(B41*C41*D41)/$B$5</f>
        <v>0.25</v>
      </c>
    </row>
    <row r="42" spans="1:5" x14ac:dyDescent="0.2">
      <c r="A42" s="24"/>
      <c r="B42" s="24"/>
      <c r="C42" s="24"/>
      <c r="D42" s="51"/>
      <c r="E42" s="34">
        <f>(B42*C42*D42)/$B$5</f>
        <v>0</v>
      </c>
    </row>
    <row r="43" spans="1:5" x14ac:dyDescent="0.2">
      <c r="A43" s="24"/>
      <c r="B43" s="24"/>
      <c r="C43" s="24"/>
      <c r="D43" s="51"/>
      <c r="E43" s="34">
        <f>(B43*C43*D43)/$B$5</f>
        <v>0</v>
      </c>
    </row>
    <row r="44" spans="1:5" s="9" customFormat="1" x14ac:dyDescent="0.2">
      <c r="A44" s="22" t="s">
        <v>73</v>
      </c>
      <c r="B44" s="22"/>
      <c r="C44" s="22"/>
      <c r="D44" s="22"/>
      <c r="E44" s="25">
        <f>SUM(E41:E43)</f>
        <v>0.25</v>
      </c>
    </row>
    <row r="46" spans="1:5" x14ac:dyDescent="0.2">
      <c r="A46" s="20" t="s">
        <v>74</v>
      </c>
      <c r="B46" s="20"/>
      <c r="C46" s="20"/>
      <c r="D46" s="20"/>
      <c r="E46" s="33" t="s">
        <v>38</v>
      </c>
    </row>
    <row r="47" spans="1:5" ht="25.5" x14ac:dyDescent="0.2">
      <c r="A47" s="21" t="s">
        <v>75</v>
      </c>
      <c r="B47" s="31" t="s">
        <v>60</v>
      </c>
      <c r="C47" s="31" t="s">
        <v>61</v>
      </c>
      <c r="D47" s="31" t="s">
        <v>62</v>
      </c>
      <c r="E47" s="21" t="s">
        <v>63</v>
      </c>
    </row>
    <row r="48" spans="1:5" x14ac:dyDescent="0.2">
      <c r="A48" s="23" t="s">
        <v>76</v>
      </c>
      <c r="B48" s="23">
        <v>2</v>
      </c>
      <c r="C48" s="23">
        <v>6</v>
      </c>
      <c r="D48" s="37">
        <v>1</v>
      </c>
      <c r="E48" s="29">
        <f>(B48*C48*D48)/$B$5</f>
        <v>0.25</v>
      </c>
    </row>
    <row r="49" spans="1:5" x14ac:dyDescent="0.2">
      <c r="A49" s="50" t="s">
        <v>82</v>
      </c>
      <c r="B49" s="24">
        <v>1</v>
      </c>
      <c r="C49" s="24">
        <v>48</v>
      </c>
      <c r="D49" s="51">
        <v>0.5</v>
      </c>
      <c r="E49" s="34">
        <f>(B49*C49*D49)/$B$5</f>
        <v>0.5</v>
      </c>
    </row>
    <row r="50" spans="1:5" x14ac:dyDescent="0.2">
      <c r="A50" s="24"/>
      <c r="B50" s="24"/>
      <c r="C50" s="24"/>
      <c r="D50" s="51"/>
      <c r="E50" s="34">
        <f>(B50*C50*D50)/$B$5</f>
        <v>0</v>
      </c>
    </row>
    <row r="51" spans="1:5" x14ac:dyDescent="0.2">
      <c r="A51" s="24"/>
      <c r="B51" s="24"/>
      <c r="C51" s="24"/>
      <c r="D51" s="51"/>
      <c r="E51" s="34">
        <f>(B51*C51*D51)/$B$5</f>
        <v>0</v>
      </c>
    </row>
    <row r="52" spans="1:5" s="9" customFormat="1" x14ac:dyDescent="0.2">
      <c r="A52" s="22" t="s">
        <v>73</v>
      </c>
      <c r="B52" s="22"/>
      <c r="C52" s="22"/>
      <c r="D52" s="22"/>
      <c r="E52" s="25">
        <f>SUM(E49:E51)</f>
        <v>0.5</v>
      </c>
    </row>
    <row r="54" spans="1:5" x14ac:dyDescent="0.2">
      <c r="A54" s="20" t="s">
        <v>74</v>
      </c>
      <c r="B54" s="20"/>
      <c r="C54" s="20"/>
      <c r="D54" s="20"/>
      <c r="E54" s="33" t="s">
        <v>39</v>
      </c>
    </row>
    <row r="55" spans="1:5" ht="25.5" x14ac:dyDescent="0.2">
      <c r="A55" s="21" t="s">
        <v>75</v>
      </c>
      <c r="B55" s="31" t="s">
        <v>60</v>
      </c>
      <c r="C55" s="31" t="s">
        <v>61</v>
      </c>
      <c r="D55" s="31" t="s">
        <v>62</v>
      </c>
      <c r="E55" s="21" t="s">
        <v>63</v>
      </c>
    </row>
    <row r="56" spans="1:5" x14ac:dyDescent="0.2">
      <c r="A56" s="23" t="s">
        <v>76</v>
      </c>
      <c r="B56" s="23">
        <v>2</v>
      </c>
      <c r="C56" s="23">
        <v>6</v>
      </c>
      <c r="D56" s="37">
        <v>1</v>
      </c>
      <c r="E56" s="29">
        <f>(B56*C56*D56)/$B$5</f>
        <v>0.25</v>
      </c>
    </row>
    <row r="57" spans="1:5" x14ac:dyDescent="0.2">
      <c r="A57" s="50" t="s">
        <v>83</v>
      </c>
      <c r="B57" s="24">
        <v>0</v>
      </c>
      <c r="C57" s="24"/>
      <c r="D57" s="51"/>
      <c r="E57" s="34">
        <v>0</v>
      </c>
    </row>
    <row r="58" spans="1:5" x14ac:dyDescent="0.2">
      <c r="A58" s="24"/>
      <c r="B58" s="24"/>
      <c r="C58" s="24"/>
      <c r="D58" s="51"/>
      <c r="E58" s="34">
        <f>(B58*C58*D58)/$B$5</f>
        <v>0</v>
      </c>
    </row>
    <row r="59" spans="1:5" x14ac:dyDescent="0.2">
      <c r="A59" s="24"/>
      <c r="B59" s="24"/>
      <c r="C59" s="24"/>
      <c r="D59" s="51"/>
      <c r="E59" s="34">
        <f>(B59*C59*D59)/$B$5</f>
        <v>0</v>
      </c>
    </row>
    <row r="60" spans="1:5" x14ac:dyDescent="0.2">
      <c r="A60" s="22" t="s">
        <v>73</v>
      </c>
      <c r="B60" s="22"/>
      <c r="C60" s="22"/>
      <c r="D60" s="22"/>
      <c r="E60" s="25">
        <f>SUM(E57:E59)</f>
        <v>0</v>
      </c>
    </row>
  </sheetData>
  <mergeCells count="3">
    <mergeCell ref="A3:E3"/>
    <mergeCell ref="A1:E1"/>
    <mergeCell ref="A2:E2"/>
  </mergeCells>
  <phoneticPr fontId="0" type="noConversion"/>
  <pageMargins left="0.75" right="0.75" top="1" bottom="1" header="0.5" footer="0.5"/>
  <pageSetup scale="56"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170E708D7E8A459974294FF19347D4" ma:contentTypeVersion="4" ma:contentTypeDescription="Create a new document." ma:contentTypeScope="" ma:versionID="5c47b95f5e6dc208574fbc19a5304207">
  <xsd:schema xmlns:xsd="http://www.w3.org/2001/XMLSchema" xmlns:xs="http://www.w3.org/2001/XMLSchema" xmlns:p="http://schemas.microsoft.com/office/2006/metadata/properties" xmlns:ns2="e7a205b9-a8e9-493a-839b-aac4f291c22a" targetNamespace="http://schemas.microsoft.com/office/2006/metadata/properties" ma:root="true" ma:fieldsID="9e4e0e024d3a4a78cec842a2acf81f85" ns2:_="">
    <xsd:import namespace="e7a205b9-a8e9-493a-839b-aac4f291c2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205b9-a8e9-493a-839b-aac4f291c2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235E00-53EB-4727-865B-D39FC7828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a205b9-a8e9-493a-839b-aac4f291c2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3DE6B8-D03B-4BEA-956F-99BC483A4E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Cranfill, Emily</cp:lastModifiedBy>
  <cp:revision/>
  <dcterms:created xsi:type="dcterms:W3CDTF">2008-11-12T18:12:47Z</dcterms:created>
  <dcterms:modified xsi:type="dcterms:W3CDTF">2021-05-27T20:50:15Z</dcterms:modified>
  <cp:category/>
  <cp:contentStatus/>
</cp:coreProperties>
</file>